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<sst xmlns="http://schemas.openxmlformats.org/spreadsheetml/2006/main" count="75" uniqueCount="75">
  <si>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Chapitre 61: Charges externes</t>
  </si>
  <si>
    <t>Chapitre 62: Autres services exterieurs</t>
  </si>
  <si>
    <t>Chapitre 63: Impôts et taxes</t>
  </si>
  <si>
    <t>Chapitre 64: Charges de personnel</t>
  </si>
  <si>
    <t>Primes et gratifications</t>
  </si>
  <si>
    <t>Chapitre 65: Autres charges de gestion</t>
  </si>
  <si>
    <t>Chapitre 70: Ventes de produits</t>
  </si>
  <si>
    <t>Droits d'engagement</t>
  </si>
  <si>
    <t>Chapitre 73: Cotisations et dons</t>
  </si>
  <si>
    <t>Chapitre 74: Subventions</t>
  </si>
  <si>
    <t>Chapitre 75: Autres produits</t>
  </si>
  <si>
    <t>Publicités</t>
  </si>
  <si>
    <t>Chapitre 76: Produits financiers</t>
  </si>
  <si>
    <t>Chapitre 77: Produits exceptionnels</t>
  </si>
  <si>
    <t xml:space="preserve">Autres subventions  </t>
  </si>
  <si>
    <t>Autres subventions d'Etat</t>
  </si>
  <si>
    <t>x</t>
  </si>
  <si>
    <t xml:space="preserve">Taxe foncière </t>
  </si>
  <si>
    <t>Publicité, objets com</t>
  </si>
  <si>
    <t>Remboursements  déplacements missions et membres Codir</t>
  </si>
  <si>
    <t>Cotisations</t>
  </si>
  <si>
    <t>Frais du Conseiller Technique Régional</t>
  </si>
  <si>
    <t>Services bancaires</t>
  </si>
  <si>
    <t>Documentation</t>
  </si>
  <si>
    <t>Vente Fournitures Ffessm</t>
  </si>
  <si>
    <t xml:space="preserve">Eau, éléctricité </t>
  </si>
  <si>
    <t>Autres Fournitures</t>
  </si>
  <si>
    <t>Fournitures de bureau</t>
  </si>
  <si>
    <t>Air et gaz</t>
  </si>
  <si>
    <t xml:space="preserve">Charges copropriété  </t>
  </si>
  <si>
    <t>Participation Frais gestion local Golfe Juan</t>
  </si>
  <si>
    <t>Aides/Cadeaux</t>
  </si>
  <si>
    <t xml:space="preserve">Foires,salons </t>
  </si>
  <si>
    <t>Affranchissement et Téléphone</t>
  </si>
  <si>
    <t>Frais Internet</t>
  </si>
  <si>
    <t>TOTAL CHARGES</t>
  </si>
  <si>
    <t xml:space="preserve"> CHARGES</t>
  </si>
  <si>
    <t xml:space="preserve"> PRODUITS</t>
  </si>
  <si>
    <t xml:space="preserve">Subvention jeunesse et sports CNDS  </t>
  </si>
  <si>
    <t xml:space="preserve">Subvention région PACA  </t>
  </si>
  <si>
    <t>TOTAL PRODUITS</t>
  </si>
  <si>
    <t>FFESSM Comité Régional Sud Provence Alpes Côte d' Azur                               Budget Prévisionnel  2019</t>
  </si>
  <si>
    <t xml:space="preserve">Charges sociales  </t>
  </si>
  <si>
    <t xml:space="preserve"> Chapitre 60: Achats  avec 17.000 licences et 345 structures</t>
  </si>
  <si>
    <t xml:space="preserve">  </t>
  </si>
  <si>
    <t xml:space="preserve">Location de materiels   </t>
  </si>
  <si>
    <t xml:space="preserve">Entretien, réparation  </t>
  </si>
  <si>
    <t xml:space="preserve">Informatique </t>
  </si>
  <si>
    <t xml:space="preserve">Assurances  </t>
  </si>
  <si>
    <t>Sous traitance générale  nettoyage</t>
  </si>
  <si>
    <t xml:space="preserve">Salaires  </t>
  </si>
  <si>
    <r>
      <t xml:space="preserve">Autres charges de personnel </t>
    </r>
    <r>
      <rPr>
        <sz val="10"/>
        <color indexed="10"/>
        <rFont val="Arial"/>
        <family val="2"/>
      </rPr>
      <t xml:space="preserve"> </t>
    </r>
  </si>
  <si>
    <t>Bourses accordées aux licenciés  Féminines</t>
  </si>
  <si>
    <t xml:space="preserve">Bénéfices participation stages  </t>
  </si>
  <si>
    <t xml:space="preserve">Autres produits  financiers  </t>
  </si>
  <si>
    <r>
      <t>Chapitre 66: Charges financières</t>
    </r>
    <r>
      <rPr>
        <sz val="10"/>
        <rFont val="Arial"/>
        <family val="2"/>
      </rPr>
      <t xml:space="preserve"> </t>
    </r>
  </si>
  <si>
    <r>
      <t xml:space="preserve">Chapitre 67: Charges exceptionnelles </t>
    </r>
    <r>
      <rPr>
        <sz val="10"/>
        <rFont val="Arial"/>
        <family val="2"/>
      </rPr>
      <t>(impayés clubs)</t>
    </r>
  </si>
  <si>
    <t xml:space="preserve">Ristourne LICENCES Codep  + Affiliations </t>
  </si>
  <si>
    <t xml:space="preserve">Honoraires comptable </t>
  </si>
  <si>
    <r>
      <t xml:space="preserve">Chapitre 68: Dotations aux amortissements </t>
    </r>
    <r>
      <rPr>
        <sz val="10"/>
        <rFont val="Arial"/>
        <family val="2"/>
      </rPr>
      <t>(site web 5 ans)</t>
    </r>
  </si>
  <si>
    <t xml:space="preserve">Frais colloques site web </t>
  </si>
  <si>
    <t>Licences  adulte  14.900 à 39,70 e</t>
  </si>
  <si>
    <r>
      <t xml:space="preserve">Licences jeune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1.520 à 25,10 e    </t>
    </r>
  </si>
  <si>
    <t xml:space="preserve">Licences enfant     580 à 11,15 e  </t>
  </si>
  <si>
    <t>Brevets et Cartes  10.000 à 12e</t>
  </si>
  <si>
    <t xml:space="preserve">Affiliations  clubs  340 clubs à 50e </t>
  </si>
  <si>
    <t xml:space="preserve">Réception et Invitations (compris Codir et Assemblée Générale)  </t>
  </si>
  <si>
    <r>
      <t xml:space="preserve">Budget des commissions </t>
    </r>
    <r>
      <rPr>
        <sz val="8"/>
        <rFont val="Arial"/>
        <family val="2"/>
      </rPr>
      <t>(dont CTR)</t>
    </r>
  </si>
  <si>
    <t>Licences jeunes   1.520  à (25,10 -6,09 -2,86)= 16,15e</t>
  </si>
  <si>
    <t>Licences adultes 14.900 à (39,70 -11,92 - 3,12)= 24,66e</t>
  </si>
  <si>
    <t>Licences enfants    580  à (11,15 -2,56 -1,23)= 7,36e</t>
  </si>
  <si>
    <t>Brevets et Cartes  10.000 x (12e -1e)</t>
  </si>
  <si>
    <r>
      <t xml:space="preserve">Frais missions et dépla. bénévoles </t>
    </r>
    <r>
      <rPr>
        <sz val="8"/>
        <rFont val="Arial"/>
        <family val="2"/>
      </rPr>
      <t xml:space="preserve"> (mis en </t>
    </r>
    <r>
      <rPr>
        <sz val="10"/>
        <rFont val="Arial"/>
        <family val="2"/>
      </rPr>
      <t>dons</t>
    </r>
    <r>
      <rPr>
        <sz val="8"/>
        <rFont val="Arial"/>
        <family val="2"/>
      </rPr>
      <t xml:space="preserve"> ch n°73) </t>
    </r>
  </si>
  <si>
    <r>
      <t xml:space="preserve">Frais missions et dépla. bénévoles </t>
    </r>
    <r>
      <rPr>
        <sz val="8"/>
        <rFont val="Arial"/>
        <family val="2"/>
      </rPr>
      <t xml:space="preserve"> (mis en </t>
    </r>
    <r>
      <rPr>
        <sz val="10"/>
        <rFont val="Arial"/>
        <family val="2"/>
      </rPr>
      <t>charges</t>
    </r>
    <r>
      <rPr>
        <sz val="8"/>
        <rFont val="Arial"/>
        <family val="2"/>
      </rPr>
      <t xml:space="preserve"> ch 62 n°33) </t>
    </r>
  </si>
  <si>
    <t>Fournitures fédérales FFESSM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</si>
</sst>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2" fillId="8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0" fontId="43" fillId="0" borderId="10" xfId="0" applyFont="1" applyBorder="1" applyAlignment="1">
      <alignment horizontal="center"/>
    </xf>
    <xf numFmtId="2" fontId="0" fillId="8" borderId="10" xfId="0" applyNumberFormat="1" applyFill="1" applyBorder="1" applyAlignment="1">
      <alignment/>
    </xf>
    <xf numFmtId="2" fontId="2" fillId="8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/>
    </xf>
    <xf numFmtId="2" fontId="2" fillId="2" borderId="15" xfId="0" applyNumberFormat="1" applyFont="1" applyFill="1" applyBorder="1" applyAlignment="1">
      <alignment/>
    </xf>
    <xf numFmtId="0" fontId="2" fillId="2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center"/>
    </xf>
    <xf numFmtId="2" fontId="2" fillId="2" borderId="10" xfId="0" applyNumberFormat="1" applyFont="1" applyFill="1" applyBorder="1" applyAlignment="1">
      <alignment/>
    </xf>
    <xf numFmtId="0" fontId="2" fillId="14" borderId="13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vertical="center"/>
    </xf>
    <xf numFmtId="2" fontId="2" fillId="14" borderId="12" xfId="0" applyNumberFormat="1" applyFont="1" applyFill="1" applyBorder="1" applyAlignment="1">
      <alignment vertical="center"/>
    </xf>
    <xf numFmtId="0" fontId="0" fillId="8" borderId="10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2" fillId="8" borderId="16" xfId="0" applyFont="1" applyFill="1" applyBorder="1" applyAlignment="1">
      <alignment/>
    </xf>
    <xf numFmtId="2" fontId="2" fillId="8" borderId="16" xfId="0" applyNumberFormat="1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14" borderId="13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2" fontId="45" fillId="2" borderId="10" xfId="0" applyNumberFormat="1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178" zoomScaleNormal="178" zoomScalePageLayoutView="0" workbookViewId="0" topLeftCell="A65">
      <selection activeCell="B37" sqref="B37"/>
    </sheetView>
  </sheetViews>
  <sheetFormatPr defaultColWidth="11.421875" defaultRowHeight="12.75"/>
  <cols>
    <col min="1" max="1" width="9.421875" style="7" customWidth="1"/>
    <col min="2" max="2" width="57.8515625" style="0" customWidth="1"/>
    <col min="3" max="3" width="18.00390625" style="5" customWidth="1"/>
    <col min="4" max="4" width="11.57421875" style="0" bestFit="1" customWidth="1"/>
  </cols>
  <sheetData>
    <row r="1" spans="1:4" ht="39" customHeight="1" thickBot="1">
      <c r="A1" s="49" t="s">
        <v>41</v>
      </c>
      <c r="B1" s="49"/>
      <c r="C1" s="49"/>
      <c r="D1" s="45" t="s">
        <v>44</v>
      </c>
    </row>
    <row r="2" spans="1:3" ht="16.5" customHeight="1" thickBot="1">
      <c r="A2" s="47" t="s">
        <v>36</v>
      </c>
      <c r="B2" s="48"/>
      <c r="C2" s="48"/>
    </row>
    <row r="3" spans="1:3" ht="10.5" customHeight="1">
      <c r="A3" s="4"/>
      <c r="B3" s="17" t="s">
        <v>43</v>
      </c>
      <c r="C3" s="32">
        <f>SUM(C4:C12)</f>
        <v>516500</v>
      </c>
    </row>
    <row r="4" spans="1:3" ht="10.5" customHeight="1">
      <c r="A4" s="12">
        <v>60710000</v>
      </c>
      <c r="B4" s="11" t="s">
        <v>69</v>
      </c>
      <c r="C4" s="28">
        <v>367434</v>
      </c>
    </row>
    <row r="5" spans="1:3" ht="10.5" customHeight="1">
      <c r="A5" s="12">
        <v>60710100</v>
      </c>
      <c r="B5" s="11" t="s">
        <v>68</v>
      </c>
      <c r="C5" s="28">
        <v>24548</v>
      </c>
    </row>
    <row r="6" spans="1:3" ht="10.5" customHeight="1">
      <c r="A6" s="12">
        <v>60710200</v>
      </c>
      <c r="B6" s="11" t="s">
        <v>70</v>
      </c>
      <c r="C6" s="28">
        <v>4268</v>
      </c>
    </row>
    <row r="7" spans="1:3" ht="10.5" customHeight="1">
      <c r="A7" s="12">
        <v>60721000</v>
      </c>
      <c r="B7" s="11" t="s">
        <v>71</v>
      </c>
      <c r="C7" s="28">
        <v>110000</v>
      </c>
    </row>
    <row r="8" spans="1:3" ht="10.5" customHeight="1">
      <c r="A8" s="4">
        <v>60720000</v>
      </c>
      <c r="B8" s="11" t="s">
        <v>74</v>
      </c>
      <c r="C8" s="18">
        <v>3150</v>
      </c>
    </row>
    <row r="9" spans="1:3" ht="10.5" customHeight="1">
      <c r="A9" s="12">
        <v>60610000</v>
      </c>
      <c r="B9" s="11" t="s">
        <v>25</v>
      </c>
      <c r="C9" s="18">
        <v>1600</v>
      </c>
    </row>
    <row r="10" spans="1:3" ht="10.5" customHeight="1">
      <c r="A10" s="12">
        <v>60630000</v>
      </c>
      <c r="B10" s="11" t="s">
        <v>26</v>
      </c>
      <c r="C10" s="18">
        <v>2300</v>
      </c>
    </row>
    <row r="11" spans="1:3" ht="10.5" customHeight="1">
      <c r="A11" s="12">
        <v>60640000</v>
      </c>
      <c r="B11" s="11" t="s">
        <v>27</v>
      </c>
      <c r="C11" s="18">
        <v>3000</v>
      </c>
    </row>
    <row r="12" spans="1:3" ht="10.5" customHeight="1">
      <c r="A12" s="12">
        <v>60670000</v>
      </c>
      <c r="B12" s="11" t="s">
        <v>28</v>
      </c>
      <c r="C12" s="18">
        <v>200</v>
      </c>
    </row>
    <row r="13" spans="1:3" ht="10.5" customHeight="1">
      <c r="A13" s="35"/>
      <c r="B13" s="33" t="s">
        <v>0</v>
      </c>
      <c r="C13" s="34">
        <f>SUM(C14:C22)</f>
        <v>20800</v>
      </c>
    </row>
    <row r="14" spans="1:3" ht="10.5" customHeight="1" thickBot="1">
      <c r="A14" s="22">
        <v>61100000</v>
      </c>
      <c r="B14" s="23" t="s">
        <v>49</v>
      </c>
      <c r="C14" s="24">
        <v>1500</v>
      </c>
    </row>
    <row r="15" spans="1:10" ht="10.5" customHeight="1" thickBot="1">
      <c r="A15" s="20">
        <v>61350000</v>
      </c>
      <c r="B15" s="21" t="s">
        <v>45</v>
      </c>
      <c r="C15" s="19">
        <v>1500</v>
      </c>
      <c r="J15" s="6"/>
    </row>
    <row r="16" spans="1:10" ht="10.5" customHeight="1">
      <c r="A16" s="12">
        <v>61400000</v>
      </c>
      <c r="B16" s="11" t="s">
        <v>29</v>
      </c>
      <c r="C16" s="18">
        <v>7000</v>
      </c>
      <c r="J16" s="3"/>
    </row>
    <row r="17" spans="1:10" ht="10.5" customHeight="1">
      <c r="A17" s="12">
        <v>61500000</v>
      </c>
      <c r="B17" s="46" t="s">
        <v>46</v>
      </c>
      <c r="C17" s="18">
        <v>2000</v>
      </c>
      <c r="J17" s="3"/>
    </row>
    <row r="18" spans="1:10" ht="10.5" customHeight="1">
      <c r="A18" s="12">
        <v>61522000</v>
      </c>
      <c r="B18" s="50"/>
      <c r="C18" s="18"/>
      <c r="J18" s="3"/>
    </row>
    <row r="19" spans="1:3" ht="10.5" customHeight="1">
      <c r="A19" s="12">
        <v>61523000</v>
      </c>
      <c r="B19" s="11" t="s">
        <v>47</v>
      </c>
      <c r="C19" s="18">
        <v>3000</v>
      </c>
    </row>
    <row r="20" spans="1:3" ht="10.5" customHeight="1">
      <c r="A20" s="12">
        <v>61600000</v>
      </c>
      <c r="B20" s="11" t="s">
        <v>48</v>
      </c>
      <c r="C20" s="18">
        <v>2200</v>
      </c>
    </row>
    <row r="21" spans="1:3" ht="10.5" customHeight="1">
      <c r="A21" s="12">
        <v>61810000</v>
      </c>
      <c r="B21" s="11" t="s">
        <v>23</v>
      </c>
      <c r="C21" s="18">
        <v>1800</v>
      </c>
    </row>
    <row r="22" spans="1:3" ht="10.5" customHeight="1">
      <c r="A22" s="12">
        <v>61820000</v>
      </c>
      <c r="B22" s="46" t="s">
        <v>60</v>
      </c>
      <c r="C22" s="18">
        <v>1800</v>
      </c>
    </row>
    <row r="23" spans="1:3" ht="10.5" customHeight="1">
      <c r="A23" s="35"/>
      <c r="B23" s="17" t="s">
        <v>1</v>
      </c>
      <c r="C23" s="36">
        <f>SUM(C24:C38)</f>
        <v>217700</v>
      </c>
    </row>
    <row r="24" spans="1:3" ht="10.5" customHeight="1">
      <c r="A24" s="4">
        <v>62</v>
      </c>
      <c r="B24" s="13" t="s">
        <v>67</v>
      </c>
      <c r="C24" s="28">
        <v>77000</v>
      </c>
    </row>
    <row r="25" spans="1:3" ht="10.5" customHeight="1">
      <c r="A25" s="12">
        <v>62260000</v>
      </c>
      <c r="B25" s="11" t="s">
        <v>58</v>
      </c>
      <c r="C25" s="18">
        <v>6600</v>
      </c>
    </row>
    <row r="26" spans="1:3" ht="10.5" customHeight="1">
      <c r="A26" s="12">
        <v>62320000</v>
      </c>
      <c r="B26" s="11" t="s">
        <v>18</v>
      </c>
      <c r="C26" s="18">
        <v>15000</v>
      </c>
    </row>
    <row r="27" spans="1:3" ht="10.5" customHeight="1">
      <c r="A27" s="12">
        <v>62330000</v>
      </c>
      <c r="B27" s="11" t="s">
        <v>32</v>
      </c>
      <c r="C27" s="18">
        <v>6500</v>
      </c>
    </row>
    <row r="28" spans="1:3" ht="10.5" customHeight="1">
      <c r="A28" s="12">
        <v>62340000</v>
      </c>
      <c r="B28" s="11" t="s">
        <v>31</v>
      </c>
      <c r="C28" s="18">
        <v>1500</v>
      </c>
    </row>
    <row r="29" spans="1:3" ht="10.5" customHeight="1">
      <c r="A29" s="12">
        <v>62380000</v>
      </c>
      <c r="B29" s="11" t="s">
        <v>30</v>
      </c>
      <c r="C29" s="18">
        <v>2500</v>
      </c>
    </row>
    <row r="30" spans="1:3" ht="10.5" customHeight="1">
      <c r="A30" s="12">
        <v>62510000</v>
      </c>
      <c r="B30" s="11" t="s">
        <v>19</v>
      </c>
      <c r="C30" s="18">
        <v>17000</v>
      </c>
    </row>
    <row r="31" spans="1:3" ht="10.5" customHeight="1">
      <c r="A31" s="14" t="s">
        <v>16</v>
      </c>
      <c r="B31" s="11" t="s">
        <v>21</v>
      </c>
      <c r="C31" s="18">
        <v>3500</v>
      </c>
    </row>
    <row r="32" spans="1:3" ht="10.5" customHeight="1">
      <c r="A32" s="12">
        <v>62570000</v>
      </c>
      <c r="B32" s="46" t="s">
        <v>66</v>
      </c>
      <c r="C32" s="18">
        <v>13000</v>
      </c>
    </row>
    <row r="33" spans="1:3" ht="10.5" customHeight="1">
      <c r="A33" s="12">
        <v>62590000</v>
      </c>
      <c r="B33" s="46" t="s">
        <v>72</v>
      </c>
      <c r="C33" s="18">
        <v>4000</v>
      </c>
    </row>
    <row r="34" spans="1:3" ht="10.5" customHeight="1">
      <c r="A34" s="25">
        <v>62601000</v>
      </c>
      <c r="B34" s="11" t="s">
        <v>33</v>
      </c>
      <c r="C34" s="18">
        <v>6000</v>
      </c>
    </row>
    <row r="35" spans="1:3" ht="10.5" customHeight="1">
      <c r="A35" s="25">
        <v>62620000</v>
      </c>
      <c r="B35" s="11" t="s">
        <v>34</v>
      </c>
      <c r="C35" s="18">
        <v>3500</v>
      </c>
    </row>
    <row r="36" spans="1:3" ht="10.5" customHeight="1">
      <c r="A36" s="12">
        <v>62700000</v>
      </c>
      <c r="B36" s="11" t="s">
        <v>22</v>
      </c>
      <c r="C36" s="18">
        <v>700</v>
      </c>
    </row>
    <row r="37" spans="1:3" ht="10.5" customHeight="1">
      <c r="A37" s="12">
        <v>62810000</v>
      </c>
      <c r="B37" s="11" t="s">
        <v>20</v>
      </c>
      <c r="C37" s="18">
        <v>900</v>
      </c>
    </row>
    <row r="38" spans="1:3" ht="10.5" customHeight="1">
      <c r="A38" s="25">
        <v>62812300</v>
      </c>
      <c r="B38" s="11" t="s">
        <v>57</v>
      </c>
      <c r="C38" s="18">
        <v>60000</v>
      </c>
    </row>
    <row r="39" spans="1:3" ht="10.5" customHeight="1">
      <c r="A39" s="35"/>
      <c r="B39" s="17" t="s">
        <v>2</v>
      </c>
      <c r="C39" s="36">
        <f>SUM(C40)</f>
        <v>4900</v>
      </c>
    </row>
    <row r="40" spans="1:3" ht="10.5" customHeight="1">
      <c r="A40" s="12">
        <v>63510000</v>
      </c>
      <c r="B40" s="13" t="s">
        <v>17</v>
      </c>
      <c r="C40" s="18">
        <v>4900</v>
      </c>
    </row>
    <row r="41" spans="1:3" ht="10.5" customHeight="1">
      <c r="A41" s="35"/>
      <c r="B41" s="17" t="s">
        <v>3</v>
      </c>
      <c r="C41" s="36">
        <f>SUM(C42:C45)</f>
        <v>67500</v>
      </c>
    </row>
    <row r="42" spans="1:3" ht="10.5" customHeight="1">
      <c r="A42" s="12">
        <v>64110000</v>
      </c>
      <c r="B42" s="11" t="s">
        <v>50</v>
      </c>
      <c r="C42" s="28">
        <v>33000</v>
      </c>
    </row>
    <row r="43" spans="1:3" ht="10.5" customHeight="1">
      <c r="A43" s="12">
        <v>64130000</v>
      </c>
      <c r="B43" s="2" t="s">
        <v>4</v>
      </c>
      <c r="C43" s="28">
        <v>1000</v>
      </c>
    </row>
    <row r="44" spans="1:3" ht="10.5" customHeight="1">
      <c r="A44" s="12">
        <v>64500000</v>
      </c>
      <c r="B44" s="11" t="s">
        <v>42</v>
      </c>
      <c r="C44" s="44">
        <v>28000</v>
      </c>
    </row>
    <row r="45" spans="1:3" ht="10.5" customHeight="1">
      <c r="A45" s="4">
        <v>64800000</v>
      </c>
      <c r="B45" s="11" t="s">
        <v>51</v>
      </c>
      <c r="C45" s="44">
        <v>5500</v>
      </c>
    </row>
    <row r="46" spans="1:3" ht="10.5" customHeight="1">
      <c r="A46" s="35"/>
      <c r="B46" s="17" t="s">
        <v>5</v>
      </c>
      <c r="C46" s="36">
        <f>SUM(C47)</f>
        <v>1000</v>
      </c>
    </row>
    <row r="47" spans="1:3" ht="10.5" customHeight="1">
      <c r="A47" s="12">
        <v>65110000</v>
      </c>
      <c r="B47" s="11" t="s">
        <v>52</v>
      </c>
      <c r="C47" s="18">
        <v>1000</v>
      </c>
    </row>
    <row r="48" spans="1:3" ht="10.5" customHeight="1">
      <c r="A48" s="35"/>
      <c r="B48" s="17" t="s">
        <v>55</v>
      </c>
      <c r="C48" s="36"/>
    </row>
    <row r="49" spans="1:3" ht="10.5" customHeight="1">
      <c r="A49" s="12"/>
      <c r="B49" s="17" t="s">
        <v>56</v>
      </c>
      <c r="C49" s="36">
        <v>1800</v>
      </c>
    </row>
    <row r="50" spans="1:4" ht="12.75" customHeight="1" thickBot="1">
      <c r="A50" s="4"/>
      <c r="B50" s="51" t="s">
        <v>59</v>
      </c>
      <c r="C50" s="52">
        <v>3600</v>
      </c>
      <c r="D50" s="15"/>
    </row>
    <row r="51" spans="1:3" ht="17.25" customHeight="1" thickBot="1">
      <c r="A51" s="37"/>
      <c r="B51" s="38" t="s">
        <v>35</v>
      </c>
      <c r="C51" s="39">
        <f>SUM(C13+C3+C23+C39+C41+C46+C48+C49+C50)</f>
        <v>833800</v>
      </c>
    </row>
    <row r="52" spans="1:5" ht="12.75" customHeight="1" thickBot="1">
      <c r="A52" s="9"/>
      <c r="B52" s="8"/>
      <c r="C52" s="10"/>
      <c r="E52" s="5"/>
    </row>
    <row r="53" spans="1:3" ht="16.5" customHeight="1" thickBot="1">
      <c r="A53" s="47" t="s">
        <v>37</v>
      </c>
      <c r="B53" s="48"/>
      <c r="C53" s="48"/>
    </row>
    <row r="54" spans="1:3" ht="12.75" customHeight="1">
      <c r="A54" s="41"/>
      <c r="B54" s="42" t="s">
        <v>6</v>
      </c>
      <c r="C54" s="43">
        <f>SUM(C55:C60)</f>
        <v>776300</v>
      </c>
    </row>
    <row r="55" spans="1:3" ht="10.5" customHeight="1">
      <c r="A55" s="12">
        <v>70710000</v>
      </c>
      <c r="B55" s="11" t="s">
        <v>61</v>
      </c>
      <c r="C55" s="28">
        <v>591530</v>
      </c>
    </row>
    <row r="56" spans="1:3" ht="10.5" customHeight="1">
      <c r="A56" s="12">
        <v>70710100</v>
      </c>
      <c r="B56" s="11" t="s">
        <v>62</v>
      </c>
      <c r="C56" s="28">
        <v>38152</v>
      </c>
    </row>
    <row r="57" spans="1:3" ht="10.5" customHeight="1">
      <c r="A57" s="12">
        <v>70710200</v>
      </c>
      <c r="B57" s="11" t="s">
        <v>63</v>
      </c>
      <c r="C57" s="28">
        <v>6468</v>
      </c>
    </row>
    <row r="58" spans="1:3" ht="10.5" customHeight="1">
      <c r="A58" s="12">
        <v>70720000</v>
      </c>
      <c r="B58" s="11" t="s">
        <v>24</v>
      </c>
      <c r="C58" s="28">
        <v>3150</v>
      </c>
    </row>
    <row r="59" spans="1:3" ht="12" customHeight="1">
      <c r="A59" s="12">
        <v>70721000</v>
      </c>
      <c r="B59" s="11" t="s">
        <v>64</v>
      </c>
      <c r="C59" s="28">
        <v>120000</v>
      </c>
    </row>
    <row r="60" spans="1:3" ht="12" customHeight="1">
      <c r="A60" s="12">
        <v>70730000</v>
      </c>
      <c r="B60" s="11" t="s">
        <v>65</v>
      </c>
      <c r="C60" s="18">
        <v>17000</v>
      </c>
    </row>
    <row r="61" spans="1:3" ht="10.5" customHeight="1">
      <c r="A61" s="40"/>
      <c r="B61" s="16" t="s">
        <v>8</v>
      </c>
      <c r="C61" s="27">
        <f>SUM(C62)</f>
        <v>4000</v>
      </c>
    </row>
    <row r="62" spans="1:3" ht="10.5" customHeight="1">
      <c r="A62" s="12">
        <v>75810000</v>
      </c>
      <c r="B62" s="46" t="s">
        <v>73</v>
      </c>
      <c r="C62" s="18">
        <v>4000</v>
      </c>
    </row>
    <row r="63" spans="1:4" ht="10.5" customHeight="1">
      <c r="A63" s="40"/>
      <c r="B63" s="16" t="s">
        <v>9</v>
      </c>
      <c r="C63" s="27">
        <f>SUM(C64:C67)</f>
        <v>44000</v>
      </c>
      <c r="D63" s="1"/>
    </row>
    <row r="64" spans="1:3" ht="10.5" customHeight="1">
      <c r="A64" s="12">
        <v>74100000</v>
      </c>
      <c r="B64" s="11" t="s">
        <v>38</v>
      </c>
      <c r="C64" s="18">
        <v>22000</v>
      </c>
    </row>
    <row r="65" spans="1:3" ht="10.5" customHeight="1">
      <c r="A65" s="4">
        <v>74110000</v>
      </c>
      <c r="B65" s="11" t="s">
        <v>15</v>
      </c>
      <c r="C65" s="18"/>
    </row>
    <row r="66" spans="1:3" ht="10.5" customHeight="1">
      <c r="A66" s="12">
        <v>74200000</v>
      </c>
      <c r="B66" s="11" t="s">
        <v>39</v>
      </c>
      <c r="C66" s="18">
        <v>22000</v>
      </c>
    </row>
    <row r="67" spans="1:3" ht="10.5" customHeight="1">
      <c r="A67" s="4">
        <v>74400000</v>
      </c>
      <c r="B67" s="11" t="s">
        <v>14</v>
      </c>
      <c r="C67" s="18"/>
    </row>
    <row r="68" spans="1:3" ht="10.5" customHeight="1">
      <c r="A68" s="40"/>
      <c r="B68" s="16" t="s">
        <v>10</v>
      </c>
      <c r="C68" s="27">
        <f>SUM(C69:C71)</f>
        <v>8000</v>
      </c>
    </row>
    <row r="69" spans="1:3" ht="10.5" customHeight="1">
      <c r="A69" s="4">
        <v>75860000</v>
      </c>
      <c r="B69" s="11" t="s">
        <v>11</v>
      </c>
      <c r="C69" s="18"/>
    </row>
    <row r="70" spans="1:3" ht="10.5" customHeight="1">
      <c r="A70" s="4">
        <v>75870000</v>
      </c>
      <c r="B70" s="11" t="s">
        <v>7</v>
      </c>
      <c r="C70" s="18"/>
    </row>
    <row r="71" spans="1:3" ht="10.5" customHeight="1">
      <c r="A71" s="12">
        <v>75851000</v>
      </c>
      <c r="B71" s="11" t="s">
        <v>53</v>
      </c>
      <c r="C71" s="18">
        <v>8000</v>
      </c>
    </row>
    <row r="72" spans="1:3" ht="10.5" customHeight="1">
      <c r="A72" s="40"/>
      <c r="B72" s="16" t="s">
        <v>12</v>
      </c>
      <c r="C72" s="27">
        <f>SUM(C73)</f>
        <v>1500</v>
      </c>
    </row>
    <row r="73" spans="1:3" ht="10.5" customHeight="1">
      <c r="A73" s="12">
        <v>76800000</v>
      </c>
      <c r="B73" s="11" t="s">
        <v>54</v>
      </c>
      <c r="C73" s="28">
        <v>1500</v>
      </c>
    </row>
    <row r="74" spans="1:3" ht="15" customHeight="1" thickBot="1">
      <c r="A74" s="40"/>
      <c r="B74" s="16" t="s">
        <v>13</v>
      </c>
      <c r="C74" s="26"/>
    </row>
    <row r="75" spans="1:3" ht="18" customHeight="1" thickBot="1">
      <c r="A75" s="30"/>
      <c r="B75" s="29" t="s">
        <v>40</v>
      </c>
      <c r="C75" s="31">
        <f>SUM(C54+C61+C63+C68+C72+C74)</f>
        <v>833800</v>
      </c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</sheetData>
  <sheetProtection/>
  <mergeCells count="3">
    <mergeCell ref="A53:C53"/>
    <mergeCell ref="A2:C2"/>
    <mergeCell ref="A1:C1"/>
  </mergeCells>
  <printOptions gridLines="1" horizontalCentered="1" verticalCentered="1"/>
  <pageMargins left="0.25" right="0.25" top="0.75" bottom="0.75" header="0.3" footer="0.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54" sqref="K5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 CRCA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crca</dc:creator>
  <cp:keywords/>
  <dc:description/>
  <cp:lastModifiedBy>Fred</cp:lastModifiedBy>
  <cp:lastPrinted>2018-10-29T20:15:12Z</cp:lastPrinted>
  <dcterms:created xsi:type="dcterms:W3CDTF">2004-07-10T19:07:42Z</dcterms:created>
  <dcterms:modified xsi:type="dcterms:W3CDTF">2018-10-30T21:46:30Z</dcterms:modified>
  <cp:category/>
  <cp:version/>
  <cp:contentType/>
  <cp:contentStatus/>
</cp:coreProperties>
</file>